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OCUMENTOS\UCA\Diseños UCA\ADMISIONES\Aplicacion 2020A\Web\Estadisticas Primer Ingreso\2020A\"/>
    </mc:Choice>
  </mc:AlternateContent>
  <bookViews>
    <workbookView xWindow="0" yWindow="0" windowWidth="21570" windowHeight="7620"/>
  </bookViews>
  <sheets>
    <sheet name="2020A" sheetId="1" r:id="rId1"/>
  </sheets>
  <definedNames>
    <definedName name="_xlnm.Print_Area" localSheetId="0">'2020A'!$A$1:$G$30</definedName>
  </definedNames>
  <calcPr calcId="162913"/>
</workbook>
</file>

<file path=xl/calcChain.xml><?xml version="1.0" encoding="utf-8"?>
<calcChain xmlns="http://schemas.openxmlformats.org/spreadsheetml/2006/main">
  <c r="D19" i="1" l="1"/>
  <c r="D20" i="1"/>
  <c r="D21" i="1"/>
  <c r="D22" i="1"/>
  <c r="D23" i="1"/>
  <c r="D24" i="1"/>
  <c r="D25" i="1"/>
  <c r="D26" i="1"/>
  <c r="D27" i="1"/>
  <c r="D28" i="1"/>
  <c r="D29" i="1"/>
  <c r="D18" i="1"/>
  <c r="D13" i="1"/>
  <c r="D14" i="1"/>
  <c r="D15" i="1"/>
  <c r="D12" i="1"/>
  <c r="D6" i="1" l="1"/>
  <c r="D7" i="1"/>
  <c r="D8" i="1"/>
  <c r="D9" i="1"/>
  <c r="D5" i="1"/>
  <c r="G27" i="1" l="1"/>
  <c r="G15" i="1"/>
  <c r="G12" i="1"/>
  <c r="G13" i="1"/>
  <c r="G14" i="1"/>
  <c r="G29" i="1" l="1"/>
  <c r="G20" i="1"/>
  <c r="G26" i="1"/>
  <c r="G21" i="1"/>
  <c r="G24" i="1"/>
  <c r="G18" i="1"/>
  <c r="G28" i="1"/>
  <c r="G25" i="1"/>
  <c r="G23" i="1"/>
  <c r="G19" i="1"/>
  <c r="G22" i="1"/>
  <c r="G6" i="1"/>
  <c r="G5" i="1"/>
  <c r="G8" i="1"/>
  <c r="G9" i="1"/>
  <c r="G7" i="1"/>
  <c r="C16" i="1" l="1"/>
  <c r="D16" i="1"/>
  <c r="E16" i="1"/>
  <c r="F16" i="1"/>
  <c r="B16" i="1"/>
  <c r="C10" i="1"/>
  <c r="D10" i="1"/>
  <c r="E10" i="1"/>
  <c r="F10" i="1"/>
  <c r="B10" i="1"/>
  <c r="G16" i="1" l="1"/>
  <c r="G10" i="1"/>
  <c r="B30" i="1" l="1"/>
  <c r="B31" i="1" s="1"/>
  <c r="C30" i="1"/>
  <c r="F30" i="1"/>
  <c r="F31" i="1" s="1"/>
  <c r="G30" i="1" l="1"/>
  <c r="C31" i="1"/>
  <c r="G31" i="1" s="1"/>
  <c r="E30" i="1"/>
  <c r="E31" i="1" s="1"/>
  <c r="D30" i="1"/>
  <c r="D31" i="1" s="1"/>
</calcChain>
</file>

<file path=xl/sharedStrings.xml><?xml version="1.0" encoding="utf-8"?>
<sst xmlns="http://schemas.openxmlformats.org/spreadsheetml/2006/main" count="34" uniqueCount="27">
  <si>
    <t>CENTRO UNIVERSITARIO DE LA CIENEGA</t>
  </si>
  <si>
    <t>CARRERA</t>
  </si>
  <si>
    <t>ASPIRANTES</t>
  </si>
  <si>
    <t>ADMITIDOS</t>
  </si>
  <si>
    <t>NO ADMITIDOS</t>
  </si>
  <si>
    <t>CUPO</t>
  </si>
  <si>
    <t>CUPO DISPONIBLE</t>
  </si>
  <si>
    <t>% ADMISION</t>
  </si>
  <si>
    <t>LICENCIATURA EN CONTADURIA PUBLICA</t>
  </si>
  <si>
    <t>ABOGADO</t>
  </si>
  <si>
    <t>TOTAL SEDE ATOTONILCO</t>
  </si>
  <si>
    <t>LICENCIATURA EN AGRONEGOCIOS</t>
  </si>
  <si>
    <t>LICENCIATURA EN AGROBIOTECNOLOGIA</t>
  </si>
  <si>
    <t>TOTAL SEDE LA BARCA</t>
  </si>
  <si>
    <t>LICENCIATURA EN NEGOCIOS INTERNACIONALES</t>
  </si>
  <si>
    <t>TOTAL SEDE OCOTLAN</t>
  </si>
  <si>
    <t>TOTAL CIENEGA</t>
  </si>
  <si>
    <t>LICENCIATURA EN ADMINISTRACION</t>
  </si>
  <si>
    <t>INGENIERIA EN COMPUTACION</t>
  </si>
  <si>
    <t>INGENIERIA INDUSTRIAL</t>
  </si>
  <si>
    <t>INGENIERIA QUIMICA</t>
  </si>
  <si>
    <t>LICENCIATURA EN MERCADOTECNIA</t>
  </si>
  <si>
    <t>LICENCIATURA EN QUIMICO FARMACEUTICO BIOLOGO</t>
  </si>
  <si>
    <t>LICENCIATURA EN RECURSOS HUMANOS</t>
  </si>
  <si>
    <t>INGENIERIA INFORMATICA</t>
  </si>
  <si>
    <t xml:space="preserve">LICENCIATURA EN PSICOLOGIA </t>
  </si>
  <si>
    <t>DEMANDA POR CARRERA, NIVEL Y CENTRO CAL. 2020"A"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</si>
</sst>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rgb="FF003366"/>
      <name val="Book Antiqua"/>
      <family val="1"/>
    </font>
    <font>
      <b/>
      <sz val="8"/>
      <name val="Arial"/>
      <family val="2"/>
    </font>
    <font>
      <b/>
      <sz val="20"/>
      <color rgb="FF003366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3" fontId="2" fillId="0" borderId="0" xfId="0" applyNumberFormat="1" applyFont="1" applyBorder="1" applyAlignment="1">
      <alignment horizontal="center" wrapText="1"/>
    </xf>
    <xf numFmtId="10" fontId="2" fillId="0" borderId="0" xfId="0" applyNumberFormat="1" applyFont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/>
    <xf numFmtId="10" fontId="0" fillId="0" borderId="1" xfId="0" applyNumberFormat="1" applyBorder="1" applyAlignment="1">
      <alignment horizontal="center" vertical="center"/>
    </xf>
    <xf numFmtId="0" fontId="5" fillId="4" borderId="1" xfId="0" applyFont="1" applyFill="1" applyBorder="1" applyAlignment="1">
      <alignment horizontal="right" vertical="center"/>
    </xf>
    <xf numFmtId="10" fontId="8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right" vertical="center"/>
    </xf>
    <xf numFmtId="3" fontId="6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/>
    </xf>
    <xf numFmtId="10" fontId="9" fillId="2" borderId="1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tabSelected="1" zoomScaleNormal="100" workbookViewId="0">
      <selection activeCell="G31" sqref="G31"/>
    </sheetView>
  </sheetViews>
  <sheetFormatPr baseColWidth="10" defaultRowHeight="15" x14ac:dyDescent="0.25"/>
  <cols>
    <col min="1" max="1" width="49.140625" bestFit="1" customWidth="1"/>
    <col min="2" max="2" width="11.42578125" bestFit="1" customWidth="1"/>
    <col min="3" max="4" width="12.28515625" bestFit="1" customWidth="1"/>
    <col min="5" max="5" width="6.42578125" bestFit="1" customWidth="1"/>
    <col min="6" max="6" width="12.5703125" bestFit="1" customWidth="1"/>
    <col min="7" max="7" width="13.5703125" bestFit="1" customWidth="1"/>
  </cols>
  <sheetData>
    <row r="1" spans="1:7" ht="26.25" x14ac:dyDescent="0.25">
      <c r="A1" s="15" t="s">
        <v>26</v>
      </c>
      <c r="B1" s="15"/>
      <c r="C1" s="15"/>
      <c r="D1" s="15"/>
      <c r="E1" s="15"/>
      <c r="F1" s="15"/>
      <c r="G1" s="15"/>
    </row>
    <row r="2" spans="1:7" ht="16.5" x14ac:dyDescent="0.25">
      <c r="A2" s="1"/>
      <c r="B2" s="1"/>
      <c r="C2" s="1"/>
      <c r="D2" s="1"/>
      <c r="E2" s="1"/>
      <c r="F2" s="1"/>
      <c r="G2" s="1"/>
    </row>
    <row r="3" spans="1:7" ht="21" x14ac:dyDescent="0.25">
      <c r="A3" s="16" t="s">
        <v>0</v>
      </c>
      <c r="B3" s="16"/>
      <c r="C3" s="16"/>
      <c r="D3" s="16"/>
      <c r="E3" s="16"/>
      <c r="F3" s="16"/>
      <c r="G3" s="16"/>
    </row>
    <row r="4" spans="1:7" ht="31.5" x14ac:dyDescent="0.25">
      <c r="A4" s="5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</row>
    <row r="5" spans="1:7" x14ac:dyDescent="0.25">
      <c r="A5" s="6" t="s">
        <v>9</v>
      </c>
      <c r="B5" s="11">
        <v>21</v>
      </c>
      <c r="C5" s="11">
        <v>21</v>
      </c>
      <c r="D5" s="11">
        <f>B5-C5</f>
        <v>0</v>
      </c>
      <c r="E5" s="11">
        <v>35</v>
      </c>
      <c r="F5" s="11">
        <v>14</v>
      </c>
      <c r="G5" s="7">
        <f>$C5/$B5</f>
        <v>1</v>
      </c>
    </row>
    <row r="6" spans="1:7" x14ac:dyDescent="0.25">
      <c r="A6" s="6" t="s">
        <v>17</v>
      </c>
      <c r="B6" s="11">
        <v>19</v>
      </c>
      <c r="C6" s="11">
        <v>19</v>
      </c>
      <c r="D6" s="11">
        <f t="shared" ref="D6:D9" si="0">B6-C6</f>
        <v>0</v>
      </c>
      <c r="E6" s="11">
        <v>35</v>
      </c>
      <c r="F6" s="11">
        <v>16</v>
      </c>
      <c r="G6" s="7">
        <f>$C6/$B6</f>
        <v>1</v>
      </c>
    </row>
    <row r="7" spans="1:7" x14ac:dyDescent="0.25">
      <c r="A7" s="6" t="s">
        <v>8</v>
      </c>
      <c r="B7" s="11">
        <v>24</v>
      </c>
      <c r="C7" s="11">
        <v>24</v>
      </c>
      <c r="D7" s="11">
        <f t="shared" si="0"/>
        <v>0</v>
      </c>
      <c r="E7" s="11">
        <v>35</v>
      </c>
      <c r="F7" s="11">
        <v>11</v>
      </c>
      <c r="G7" s="7">
        <f>$C7/$B7</f>
        <v>1</v>
      </c>
    </row>
    <row r="8" spans="1:7" x14ac:dyDescent="0.25">
      <c r="A8" s="6" t="s">
        <v>25</v>
      </c>
      <c r="B8" s="11">
        <v>20</v>
      </c>
      <c r="C8" s="11">
        <v>20</v>
      </c>
      <c r="D8" s="11">
        <f t="shared" si="0"/>
        <v>0</v>
      </c>
      <c r="E8" s="11">
        <v>35</v>
      </c>
      <c r="F8" s="11">
        <v>15</v>
      </c>
      <c r="G8" s="7">
        <f>$C8/$B8</f>
        <v>1</v>
      </c>
    </row>
    <row r="9" spans="1:7" x14ac:dyDescent="0.25">
      <c r="A9" s="6" t="s">
        <v>23</v>
      </c>
      <c r="B9" s="11">
        <v>7</v>
      </c>
      <c r="C9" s="11">
        <v>7</v>
      </c>
      <c r="D9" s="11">
        <f t="shared" si="0"/>
        <v>0</v>
      </c>
      <c r="E9" s="11">
        <v>35</v>
      </c>
      <c r="F9" s="11">
        <v>28</v>
      </c>
      <c r="G9" s="7">
        <f>$C9/$B9</f>
        <v>1</v>
      </c>
    </row>
    <row r="10" spans="1:7" ht="15.75" x14ac:dyDescent="0.25">
      <c r="A10" s="8" t="s">
        <v>10</v>
      </c>
      <c r="B10" s="12">
        <f>SUM(B5:B9)</f>
        <v>91</v>
      </c>
      <c r="C10" s="12">
        <f>SUM(C5:C9)</f>
        <v>91</v>
      </c>
      <c r="D10" s="12">
        <f>SUM(D5:D9)</f>
        <v>0</v>
      </c>
      <c r="E10" s="12">
        <f>SUM(E5:E9)</f>
        <v>175</v>
      </c>
      <c r="F10" s="12">
        <f>SUM(F5:F9)</f>
        <v>84</v>
      </c>
      <c r="G10" s="9">
        <f>C10/B10</f>
        <v>1</v>
      </c>
    </row>
    <row r="11" spans="1:7" x14ac:dyDescent="0.25">
      <c r="A11" s="2"/>
      <c r="B11" s="3"/>
      <c r="C11" s="3"/>
      <c r="D11" s="3"/>
      <c r="E11" s="3"/>
      <c r="F11" s="3"/>
      <c r="G11" s="4"/>
    </row>
    <row r="12" spans="1:7" x14ac:dyDescent="0.25">
      <c r="A12" s="6" t="s">
        <v>9</v>
      </c>
      <c r="B12" s="11">
        <v>17</v>
      </c>
      <c r="C12" s="11">
        <v>17</v>
      </c>
      <c r="D12" s="11">
        <f>B12-C12</f>
        <v>0</v>
      </c>
      <c r="E12" s="11">
        <v>35</v>
      </c>
      <c r="F12" s="11">
        <v>18</v>
      </c>
      <c r="G12" s="7">
        <f>$C12/$B12</f>
        <v>1</v>
      </c>
    </row>
    <row r="13" spans="1:7" x14ac:dyDescent="0.25">
      <c r="A13" s="6" t="s">
        <v>17</v>
      </c>
      <c r="B13" s="11">
        <v>10</v>
      </c>
      <c r="C13" s="11">
        <v>10</v>
      </c>
      <c r="D13" s="11">
        <f t="shared" ref="D13:D15" si="1">B13-C13</f>
        <v>0</v>
      </c>
      <c r="E13" s="11">
        <v>35</v>
      </c>
      <c r="F13" s="11">
        <v>25</v>
      </c>
      <c r="G13" s="7">
        <f>$C13/$B13</f>
        <v>1</v>
      </c>
    </row>
    <row r="14" spans="1:7" x14ac:dyDescent="0.25">
      <c r="A14" s="6" t="s">
        <v>11</v>
      </c>
      <c r="B14" s="11">
        <v>16</v>
      </c>
      <c r="C14" s="11">
        <v>16</v>
      </c>
      <c r="D14" s="11">
        <f t="shared" si="1"/>
        <v>0</v>
      </c>
      <c r="E14" s="11">
        <v>35</v>
      </c>
      <c r="F14" s="11">
        <v>19</v>
      </c>
      <c r="G14" s="7">
        <f>$C14/$B14</f>
        <v>1</v>
      </c>
    </row>
    <row r="15" spans="1:7" x14ac:dyDescent="0.25">
      <c r="A15" s="6" t="s">
        <v>12</v>
      </c>
      <c r="B15" s="11">
        <v>43</v>
      </c>
      <c r="C15" s="11">
        <v>35</v>
      </c>
      <c r="D15" s="11">
        <f t="shared" si="1"/>
        <v>8</v>
      </c>
      <c r="E15" s="11">
        <v>35</v>
      </c>
      <c r="F15" s="11">
        <v>0</v>
      </c>
      <c r="G15" s="7">
        <f>$C15/$B15</f>
        <v>0.81395348837209303</v>
      </c>
    </row>
    <row r="16" spans="1:7" ht="15.75" x14ac:dyDescent="0.25">
      <c r="A16" s="8" t="s">
        <v>13</v>
      </c>
      <c r="B16" s="12">
        <f>SUM(B12:B15)</f>
        <v>86</v>
      </c>
      <c r="C16" s="12">
        <f>SUM(C12:C15)</f>
        <v>78</v>
      </c>
      <c r="D16" s="12">
        <f>SUM(D12:D15)</f>
        <v>8</v>
      </c>
      <c r="E16" s="12">
        <f>SUM(E12:E15)</f>
        <v>140</v>
      </c>
      <c r="F16" s="12">
        <f>SUM(F12:F15)</f>
        <v>62</v>
      </c>
      <c r="G16" s="9">
        <f>C16/B16</f>
        <v>0.90697674418604646</v>
      </c>
    </row>
    <row r="17" spans="1:7" x14ac:dyDescent="0.25">
      <c r="A17" s="2"/>
      <c r="B17" s="3"/>
      <c r="C17" s="3"/>
      <c r="D17" s="3"/>
      <c r="E17" s="3"/>
      <c r="F17" s="3"/>
      <c r="G17" s="4"/>
    </row>
    <row r="18" spans="1:7" x14ac:dyDescent="0.25">
      <c r="A18" s="6" t="s">
        <v>9</v>
      </c>
      <c r="B18" s="11">
        <v>65</v>
      </c>
      <c r="C18" s="11">
        <v>40</v>
      </c>
      <c r="D18" s="11">
        <f>B18-C18</f>
        <v>25</v>
      </c>
      <c r="E18" s="11">
        <v>40</v>
      </c>
      <c r="F18" s="11">
        <v>0</v>
      </c>
      <c r="G18" s="7">
        <f t="shared" ref="G18:G30" si="2">$C18/$B18</f>
        <v>0.61538461538461542</v>
      </c>
    </row>
    <row r="19" spans="1:7" x14ac:dyDescent="0.25">
      <c r="A19" s="6" t="s">
        <v>18</v>
      </c>
      <c r="B19" s="11">
        <v>33</v>
      </c>
      <c r="C19" s="11">
        <v>33</v>
      </c>
      <c r="D19" s="11">
        <f t="shared" ref="D19:D29" si="3">B19-C19</f>
        <v>0</v>
      </c>
      <c r="E19" s="11">
        <v>40</v>
      </c>
      <c r="F19" s="11">
        <v>7</v>
      </c>
      <c r="G19" s="7">
        <f t="shared" si="2"/>
        <v>1</v>
      </c>
    </row>
    <row r="20" spans="1:7" x14ac:dyDescent="0.25">
      <c r="A20" s="6" t="s">
        <v>19</v>
      </c>
      <c r="B20" s="11">
        <v>89</v>
      </c>
      <c r="C20" s="11">
        <v>40</v>
      </c>
      <c r="D20" s="11">
        <f t="shared" si="3"/>
        <v>49</v>
      </c>
      <c r="E20" s="11">
        <v>40</v>
      </c>
      <c r="F20" s="11">
        <v>0</v>
      </c>
      <c r="G20" s="7">
        <f t="shared" si="2"/>
        <v>0.449438202247191</v>
      </c>
    </row>
    <row r="21" spans="1:7" x14ac:dyDescent="0.25">
      <c r="A21" s="6" t="s">
        <v>24</v>
      </c>
      <c r="B21" s="11">
        <v>32</v>
      </c>
      <c r="C21" s="11">
        <v>32</v>
      </c>
      <c r="D21" s="11">
        <f t="shared" si="3"/>
        <v>0</v>
      </c>
      <c r="E21" s="11">
        <v>40</v>
      </c>
      <c r="F21" s="11">
        <v>8</v>
      </c>
      <c r="G21" s="7">
        <f t="shared" si="2"/>
        <v>1</v>
      </c>
    </row>
    <row r="22" spans="1:7" x14ac:dyDescent="0.25">
      <c r="A22" s="6" t="s">
        <v>20</v>
      </c>
      <c r="B22" s="11">
        <v>91</v>
      </c>
      <c r="C22" s="11">
        <v>40</v>
      </c>
      <c r="D22" s="11">
        <f t="shared" si="3"/>
        <v>51</v>
      </c>
      <c r="E22" s="11">
        <v>40</v>
      </c>
      <c r="F22" s="11">
        <v>0</v>
      </c>
      <c r="G22" s="7">
        <f t="shared" si="2"/>
        <v>0.43956043956043955</v>
      </c>
    </row>
    <row r="23" spans="1:7" x14ac:dyDescent="0.25">
      <c r="A23" s="6" t="s">
        <v>17</v>
      </c>
      <c r="B23" s="11">
        <v>56</v>
      </c>
      <c r="C23" s="11">
        <v>40</v>
      </c>
      <c r="D23" s="11">
        <f t="shared" si="3"/>
        <v>16</v>
      </c>
      <c r="E23" s="11">
        <v>40</v>
      </c>
      <c r="F23" s="11">
        <v>0</v>
      </c>
      <c r="G23" s="7">
        <f t="shared" si="2"/>
        <v>0.7142857142857143</v>
      </c>
    </row>
    <row r="24" spans="1:7" x14ac:dyDescent="0.25">
      <c r="A24" s="6" t="s">
        <v>8</v>
      </c>
      <c r="B24" s="11">
        <v>61</v>
      </c>
      <c r="C24" s="11">
        <v>40</v>
      </c>
      <c r="D24" s="11">
        <f t="shared" si="3"/>
        <v>21</v>
      </c>
      <c r="E24" s="11">
        <v>40</v>
      </c>
      <c r="F24" s="11">
        <v>0</v>
      </c>
      <c r="G24" s="7">
        <f t="shared" si="2"/>
        <v>0.65573770491803274</v>
      </c>
    </row>
    <row r="25" spans="1:7" x14ac:dyDescent="0.25">
      <c r="A25" s="6" t="s">
        <v>21</v>
      </c>
      <c r="B25" s="11">
        <v>34</v>
      </c>
      <c r="C25" s="11">
        <v>34</v>
      </c>
      <c r="D25" s="11">
        <f t="shared" si="3"/>
        <v>0</v>
      </c>
      <c r="E25" s="11">
        <v>40</v>
      </c>
      <c r="F25" s="11">
        <v>6</v>
      </c>
      <c r="G25" s="7">
        <f t="shared" si="2"/>
        <v>1</v>
      </c>
    </row>
    <row r="26" spans="1:7" x14ac:dyDescent="0.25">
      <c r="A26" s="6" t="s">
        <v>14</v>
      </c>
      <c r="B26" s="11">
        <v>50</v>
      </c>
      <c r="C26" s="11">
        <v>40</v>
      </c>
      <c r="D26" s="11">
        <f t="shared" si="3"/>
        <v>10</v>
      </c>
      <c r="E26" s="11">
        <v>40</v>
      </c>
      <c r="F26" s="11">
        <v>0</v>
      </c>
      <c r="G26" s="7">
        <f t="shared" si="2"/>
        <v>0.8</v>
      </c>
    </row>
    <row r="27" spans="1:7" x14ac:dyDescent="0.25">
      <c r="A27" s="6" t="s">
        <v>25</v>
      </c>
      <c r="B27" s="11">
        <v>96</v>
      </c>
      <c r="C27" s="11">
        <v>80</v>
      </c>
      <c r="D27" s="11">
        <f t="shared" si="3"/>
        <v>16</v>
      </c>
      <c r="E27" s="11">
        <v>80</v>
      </c>
      <c r="F27" s="11">
        <v>0</v>
      </c>
      <c r="G27" s="7">
        <f t="shared" si="2"/>
        <v>0.83333333333333337</v>
      </c>
    </row>
    <row r="28" spans="1:7" x14ac:dyDescent="0.25">
      <c r="A28" s="6" t="s">
        <v>22</v>
      </c>
      <c r="B28" s="11">
        <v>172</v>
      </c>
      <c r="C28" s="11">
        <v>60</v>
      </c>
      <c r="D28" s="11">
        <f t="shared" si="3"/>
        <v>112</v>
      </c>
      <c r="E28" s="11">
        <v>60</v>
      </c>
      <c r="F28" s="11">
        <v>0</v>
      </c>
      <c r="G28" s="7">
        <f t="shared" si="2"/>
        <v>0.34883720930232559</v>
      </c>
    </row>
    <row r="29" spans="1:7" x14ac:dyDescent="0.25">
      <c r="A29" s="6" t="s">
        <v>23</v>
      </c>
      <c r="B29" s="11">
        <v>51</v>
      </c>
      <c r="C29" s="11">
        <v>40</v>
      </c>
      <c r="D29" s="11">
        <f t="shared" si="3"/>
        <v>11</v>
      </c>
      <c r="E29" s="11">
        <v>40</v>
      </c>
      <c r="F29" s="11">
        <v>0</v>
      </c>
      <c r="G29" s="7">
        <f t="shared" si="2"/>
        <v>0.78431372549019607</v>
      </c>
    </row>
    <row r="30" spans="1:7" ht="15.75" x14ac:dyDescent="0.25">
      <c r="A30" s="8" t="s">
        <v>15</v>
      </c>
      <c r="B30" s="12">
        <f>SUM(B18:B29)</f>
        <v>830</v>
      </c>
      <c r="C30" s="12">
        <f>SUM(C18:C29)</f>
        <v>519</v>
      </c>
      <c r="D30" s="12">
        <f>SUM(D18:D29)</f>
        <v>311</v>
      </c>
      <c r="E30" s="12">
        <f>SUM(E18:E29)</f>
        <v>540</v>
      </c>
      <c r="F30" s="12">
        <f>SUM(F18:F29)</f>
        <v>21</v>
      </c>
      <c r="G30" s="7">
        <f t="shared" si="2"/>
        <v>0.62530120481927709</v>
      </c>
    </row>
    <row r="31" spans="1:7" ht="15.75" x14ac:dyDescent="0.25">
      <c r="A31" s="10" t="s">
        <v>16</v>
      </c>
      <c r="B31" s="13">
        <f>B30+B16+B10</f>
        <v>1007</v>
      </c>
      <c r="C31" s="13">
        <f>C30+C16+C10</f>
        <v>688</v>
      </c>
      <c r="D31" s="13">
        <f>D30+D16+D10</f>
        <v>319</v>
      </c>
      <c r="E31" s="13">
        <f>E30+E16+E10</f>
        <v>855</v>
      </c>
      <c r="F31" s="13">
        <f>F30+F16+F10</f>
        <v>167</v>
      </c>
      <c r="G31" s="14">
        <f>C31/B31</f>
        <v>0.68321747765640517</v>
      </c>
    </row>
  </sheetData>
  <sortState ref="A18:F29">
    <sortCondition ref="A18"/>
  </sortState>
  <mergeCells count="2">
    <mergeCell ref="A1:G1"/>
    <mergeCell ref="A3:G3"/>
  </mergeCells>
  <pageMargins left="0.70866141732283472" right="0.70866141732283472" top="1.5748031496062993" bottom="0.78740157480314965" header="0.31496062992125984" footer="0.31496062992125984"/>
  <pageSetup paperSize="9" scale="80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2020A</vt:lpstr>
      <vt:lpstr>'2020A'!Área_de_impresión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9704264</dc:creator>
  <cp:lastModifiedBy>Perez de la Torres, Juan Salvador</cp:lastModifiedBy>
  <cp:lastPrinted>2014-02-24T21:07:29Z</cp:lastPrinted>
  <dcterms:created xsi:type="dcterms:W3CDTF">2012-07-24T21:00:05Z</dcterms:created>
  <dcterms:modified xsi:type="dcterms:W3CDTF">2020-01-15T18:50:57Z</dcterms:modified>
</cp:coreProperties>
</file>